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9320" windowHeight="6855"/>
  </bookViews>
  <sheets>
    <sheet name="liquidació pública" sheetId="1" r:id="rId1"/>
  </sheets>
  <externalReferences>
    <externalReference r:id="rId2"/>
  </externalReferences>
  <definedNames>
    <definedName name="_1">[1]Global_i!#REF!</definedName>
    <definedName name="PROPI">#REF!</definedName>
  </definedNames>
  <calcPr calcId="145621"/>
</workbook>
</file>

<file path=xl/calcChain.xml><?xml version="1.0" encoding="utf-8"?>
<calcChain xmlns="http://schemas.openxmlformats.org/spreadsheetml/2006/main">
  <c r="D47" i="1" l="1"/>
  <c r="F47" i="1" s="1"/>
  <c r="D44" i="1"/>
  <c r="F44" i="1" s="1"/>
  <c r="D40" i="1"/>
  <c r="F40" i="1"/>
  <c r="D39" i="1"/>
  <c r="F39" i="1"/>
  <c r="D38" i="1"/>
  <c r="F38" i="1" s="1"/>
  <c r="F19" i="1"/>
  <c r="E23" i="1"/>
  <c r="F13" i="1" l="1"/>
  <c r="E54" i="1" l="1"/>
  <c r="C54" i="1"/>
  <c r="B54" i="1"/>
  <c r="D53" i="1"/>
  <c r="F53" i="1" s="1"/>
  <c r="D52" i="1"/>
  <c r="F52" i="1" s="1"/>
  <c r="D51" i="1"/>
  <c r="F51" i="1" s="1"/>
  <c r="D50" i="1"/>
  <c r="F50" i="1" s="1"/>
  <c r="D49" i="1"/>
  <c r="F49" i="1" s="1"/>
  <c r="D48" i="1"/>
  <c r="F48" i="1" s="1"/>
  <c r="D46" i="1"/>
  <c r="F46" i="1" s="1"/>
  <c r="D45" i="1"/>
  <c r="F45" i="1" s="1"/>
  <c r="D43" i="1"/>
  <c r="F43" i="1" s="1"/>
  <c r="D42" i="1"/>
  <c r="F42" i="1" s="1"/>
  <c r="D41" i="1"/>
  <c r="F41" i="1" s="1"/>
  <c r="D37" i="1"/>
  <c r="F37" i="1" s="1"/>
  <c r="D36" i="1"/>
  <c r="F36" i="1" s="1"/>
  <c r="D35" i="1"/>
  <c r="F35" i="1" s="1"/>
  <c r="D34" i="1"/>
  <c r="F34" i="1" s="1"/>
  <c r="D33" i="1"/>
  <c r="F33" i="1" s="1"/>
  <c r="D32" i="1"/>
  <c r="F32" i="1" s="1"/>
  <c r="D31" i="1"/>
  <c r="F31" i="1" s="1"/>
  <c r="D30" i="1"/>
  <c r="F30" i="1" s="1"/>
  <c r="D29" i="1"/>
  <c r="D23" i="1"/>
  <c r="C23" i="1"/>
  <c r="C56" i="1" s="1"/>
  <c r="B23" i="1"/>
  <c r="F22" i="1"/>
  <c r="F21" i="1"/>
  <c r="F20" i="1"/>
  <c r="F18" i="1"/>
  <c r="F17" i="1"/>
  <c r="F16" i="1"/>
  <c r="F15" i="1"/>
  <c r="F14" i="1"/>
  <c r="F12" i="1"/>
  <c r="F11" i="1"/>
  <c r="F10" i="1"/>
  <c r="F9" i="1"/>
  <c r="B56" i="1" l="1"/>
  <c r="D54" i="1"/>
  <c r="D56" i="1" s="1"/>
  <c r="F29" i="1"/>
  <c r="F54" i="1" s="1"/>
  <c r="E56" i="1"/>
  <c r="F23" i="1"/>
  <c r="F56" i="1" l="1"/>
</calcChain>
</file>

<file path=xl/sharedStrings.xml><?xml version="1.0" encoding="utf-8"?>
<sst xmlns="http://schemas.openxmlformats.org/spreadsheetml/2006/main" count="59" uniqueCount="51">
  <si>
    <t>PRESSUPOST INSTITUT DE RECERCA 2016</t>
  </si>
  <si>
    <t>INGRESSOS</t>
  </si>
  <si>
    <t>PRESSUPOST 2015 aprovat per la Generalitat de Catalunya - 2016 pendent d'aprovar</t>
  </si>
  <si>
    <t>CONCEPTE</t>
  </si>
  <si>
    <t>PRESSUPOST 2015 inicial (a)</t>
  </si>
  <si>
    <t>MODIFICACIONS DE PRESSUPOST (b)</t>
  </si>
  <si>
    <t>PRESSUPOST 2015 Definitiu (c=a+b)</t>
  </si>
  <si>
    <t>Desviació 
(d-c)</t>
  </si>
  <si>
    <t>319 Prestació d'altres serveis</t>
  </si>
  <si>
    <t>402 De l'Administració de l'Estat</t>
  </si>
  <si>
    <t>410 De la Generalitat, per finançar despeses de funcionament</t>
  </si>
  <si>
    <t>440 De ent.dret públi.Generalitat sot.al règ.jur.privat</t>
  </si>
  <si>
    <t>443 De fundacions del sector públic de la Generalitat</t>
  </si>
  <si>
    <t>448 D'altres entitats participades pel SP Generalitat</t>
  </si>
  <si>
    <t>470 D'empreses privades</t>
  </si>
  <si>
    <t>481 De fundacions</t>
  </si>
  <si>
    <t>493 De la Unió Europea</t>
  </si>
  <si>
    <t>521 Altres interessos de dipòsit</t>
  </si>
  <si>
    <t>544 Altres ingressos patrimonials</t>
  </si>
  <si>
    <t>702 De l'Administració de l'Estat</t>
  </si>
  <si>
    <t>TOTAL INGRESSOS</t>
  </si>
  <si>
    <t>DESPESES</t>
  </si>
  <si>
    <t>130 Personal laboral fix</t>
  </si>
  <si>
    <t>131 Personal laboral temporal</t>
  </si>
  <si>
    <t>133 Indemnitzacions personal</t>
  </si>
  <si>
    <t>160 Quotes socials</t>
  </si>
  <si>
    <t>204 Altres lloguers i cànons</t>
  </si>
  <si>
    <t>214 Altres despeses de conservació, reparació i manteniment</t>
  </si>
  <si>
    <t>221 Subministraments</t>
  </si>
  <si>
    <t>225 Tributs</t>
  </si>
  <si>
    <t>226 Despeses diverses</t>
  </si>
  <si>
    <t>227 Treballs realitzats per altres empreses</t>
  </si>
  <si>
    <t>310 Interessos dels préstecs en euros</t>
  </si>
  <si>
    <t>349 Altres despeses financeres</t>
  </si>
  <si>
    <t>620 Inversions en maquinària, instal·lacions i utillatge</t>
  </si>
  <si>
    <t>640 Inversions en mobiliari i estris</t>
  </si>
  <si>
    <t>650 Inversions en equips de procés de dades i telecomunicacions</t>
  </si>
  <si>
    <t>670 Inversions en altre immobilitzat material</t>
  </si>
  <si>
    <t>680 Inversions en immobilitzat immaterial</t>
  </si>
  <si>
    <t>910 Cancel·lació de préstecs en euros</t>
  </si>
  <si>
    <t>TOTAL DESPESES</t>
  </si>
  <si>
    <t>RESULTAT</t>
  </si>
  <si>
    <t>442 De Consorcis dependents del Sp Generalitat</t>
  </si>
  <si>
    <t>liquidació setembre 
(d)</t>
  </si>
  <si>
    <t>499 De l'exterior</t>
  </si>
  <si>
    <t>222 Missatgeria i altres similars</t>
  </si>
  <si>
    <t>223 Transports</t>
  </si>
  <si>
    <t>224 Despeses d'assegurances</t>
  </si>
  <si>
    <t>228 Serveis informàtics</t>
  </si>
  <si>
    <t>442 A Consorcis dependents del SP Generalitat</t>
  </si>
  <si>
    <t>Liquidació setembre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</si>
</sst>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#,##0;\(#,##0\)"/>
    <numFmt numFmtId="166" formatCode="_-* #,##0.00\ [$€]_-;\-* #,##0.00\ [$€]_-;_-* &quot;-&quot;??\ [$€]_-;_-@_-"/>
    <numFmt numFmtId="167" formatCode="_-* #,##0\ _p_t_a_-;\-* #,##0\ _p_t_a_-;_-* &quot;-&quot;\ _p_t_a_-;_-@_-"/>
    <numFmt numFmtId="168" formatCode="_-* #,##0.00\ _P_t_s_-;\-* #,##0.00\ _P_t_s_-;_-* &quot;-&quot;??\ _P_t_s_-;_-@_-"/>
    <numFmt numFmtId="169" formatCode="_-* #,##0.00\ _p_t_a_-;\-* #,##0.00\ _p_t_a_-;_-* &quot;-&quot;??\ _p_t_a_-;_-@_-"/>
    <numFmt numFmtId="170" formatCode="#,##0_);\(#,##0\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color indexed="56"/>
      <name val="Calibri"/>
      <family val="2"/>
    </font>
    <font>
      <b/>
      <i/>
      <sz val="10"/>
      <name val="Times New Roman"/>
      <family val="1"/>
    </font>
    <font>
      <sz val="11"/>
      <color indexed="62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1"/>
      <color indexed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4">
    <xf numFmtId="0" fontId="0" fillId="0" borderId="0"/>
    <xf numFmtId="0" fontId="14" fillId="0" borderId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6" fillId="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27" borderId="9" applyNumberFormat="0" applyAlignment="0" applyProtection="0"/>
    <xf numFmtId="0" fontId="25" fillId="27" borderId="9" applyNumberFormat="0" applyAlignment="0" applyProtection="0"/>
    <xf numFmtId="0" fontId="25" fillId="27" borderId="9" applyNumberFormat="0" applyAlignment="0" applyProtection="0"/>
    <xf numFmtId="0" fontId="9" fillId="4" borderId="4" applyNumberFormat="0" applyAlignment="0" applyProtection="0"/>
    <xf numFmtId="0" fontId="25" fillId="27" borderId="9" applyNumberFormat="0" applyAlignment="0" applyProtection="0"/>
    <xf numFmtId="0" fontId="25" fillId="27" borderId="9" applyNumberFormat="0" applyAlignment="0" applyProtection="0"/>
    <xf numFmtId="0" fontId="26" fillId="28" borderId="10" applyNumberFormat="0" applyAlignment="0" applyProtection="0"/>
    <xf numFmtId="0" fontId="26" fillId="28" borderId="10" applyNumberFormat="0" applyAlignment="0" applyProtection="0"/>
    <xf numFmtId="0" fontId="26" fillId="28" borderId="10" applyNumberFormat="0" applyAlignment="0" applyProtection="0"/>
    <xf numFmtId="0" fontId="11" fillId="5" borderId="7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10" fillId="0" borderId="6" applyNumberFormat="0" applyFill="0" applyAlignment="0" applyProtection="0"/>
    <xf numFmtId="0" fontId="26" fillId="28" borderId="10" applyNumberFormat="0" applyAlignment="0" applyProtection="0"/>
    <xf numFmtId="0" fontId="26" fillId="28" borderId="10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8" fillId="0" borderId="12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30" fillId="7" borderId="0">
      <alignment horizontal="center"/>
    </xf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31" fillId="14" borderId="9" applyNumberFormat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4" fontId="32" fillId="0" borderId="0">
      <alignment horizontal="center"/>
    </xf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7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41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4" fillId="29" borderId="0" applyNumberFormat="0" applyBorder="0" applyAlignment="0" applyProtection="0"/>
    <xf numFmtId="0" fontId="14" fillId="0" borderId="0"/>
    <xf numFmtId="0" fontId="1" fillId="0" borderId="0"/>
    <xf numFmtId="0" fontId="35" fillId="0" borderId="0" applyNumberFormat="0" applyBorder="0" applyAlignment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0" borderId="13" applyNumberFormat="0" applyFont="0" applyAlignment="0" applyProtection="0"/>
    <xf numFmtId="0" fontId="14" fillId="30" borderId="13" applyNumberFormat="0" applyFont="0" applyAlignment="0" applyProtection="0"/>
    <xf numFmtId="0" fontId="14" fillId="30" borderId="13" applyNumberFormat="0" applyFont="0" applyAlignment="0" applyProtection="0"/>
    <xf numFmtId="0" fontId="14" fillId="30" borderId="13" applyNumberFormat="0" applyFont="0" applyAlignment="0" applyProtection="0"/>
    <xf numFmtId="0" fontId="1" fillId="6" borderId="8" applyNumberFormat="0" applyFont="0" applyAlignment="0" applyProtection="0"/>
    <xf numFmtId="0" fontId="14" fillId="30" borderId="13" applyNumberFormat="0" applyFont="0" applyAlignment="0" applyProtection="0"/>
    <xf numFmtId="0" fontId="22" fillId="30" borderId="13" applyNumberFormat="0" applyFont="0" applyAlignment="0" applyProtection="0"/>
    <xf numFmtId="0" fontId="22" fillId="30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6" fillId="27" borderId="14" applyNumberFormat="0" applyAlignment="0" applyProtection="0"/>
    <xf numFmtId="0" fontId="36" fillId="27" borderId="14" applyNumberFormat="0" applyAlignment="0" applyProtection="0"/>
    <xf numFmtId="0" fontId="36" fillId="27" borderId="14" applyNumberFormat="0" applyAlignment="0" applyProtection="0"/>
    <xf numFmtId="0" fontId="8" fillId="4" borderId="5" applyNumberFormat="0" applyAlignment="0" applyProtection="0"/>
    <xf numFmtId="0" fontId="36" fillId="27" borderId="14" applyNumberFormat="0" applyAlignment="0" applyProtection="0"/>
    <xf numFmtId="0" fontId="36" fillId="27" borderId="14" applyNumberFormat="0" applyAlignment="0" applyProtection="0"/>
    <xf numFmtId="4" fontId="37" fillId="27" borderId="15" applyNumberFormat="0" applyProtection="0">
      <alignment horizontal="left" vertical="center" indent="1"/>
    </xf>
    <xf numFmtId="0" fontId="14" fillId="30" borderId="16" applyNumberFormat="0" applyProtection="0">
      <alignment horizontal="left" vertical="center" indent="1"/>
    </xf>
    <xf numFmtId="0" fontId="14" fillId="30" borderId="16" applyNumberFormat="0" applyProtection="0">
      <alignment horizontal="left" vertical="center" indent="1"/>
    </xf>
    <xf numFmtId="0" fontId="14" fillId="30" borderId="16" applyNumberFormat="0" applyProtection="0">
      <alignment horizontal="left" vertical="center" indent="1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3" fillId="0" borderId="1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" fillId="0" borderId="2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5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43" fillId="0" borderId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170" fontId="44" fillId="0" borderId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</cellStyleXfs>
  <cellXfs count="26">
    <xf numFmtId="0" fontId="0" fillId="0" borderId="0" xfId="0"/>
    <xf numFmtId="3" fontId="15" fillId="0" borderId="0" xfId="1" applyNumberFormat="1" applyFont="1"/>
    <xf numFmtId="14" fontId="15" fillId="0" borderId="0" xfId="1" applyNumberFormat="1" applyFont="1"/>
    <xf numFmtId="3" fontId="17" fillId="0" borderId="0" xfId="1" applyNumberFormat="1" applyFont="1"/>
    <xf numFmtId="3" fontId="16" fillId="0" borderId="0" xfId="1" applyNumberFormat="1" applyFont="1" applyAlignment="1">
      <alignment horizontal="center"/>
    </xf>
    <xf numFmtId="3" fontId="17" fillId="0" borderId="0" xfId="1" applyNumberFormat="1" applyFont="1" applyAlignment="1">
      <alignment horizontal="center"/>
    </xf>
    <xf numFmtId="3" fontId="18" fillId="8" borderId="0" xfId="1" applyNumberFormat="1" applyFont="1" applyFill="1"/>
    <xf numFmtId="3" fontId="15" fillId="8" borderId="0" xfId="1" applyNumberFormat="1" applyFont="1" applyFill="1"/>
    <xf numFmtId="3" fontId="19" fillId="0" borderId="0" xfId="1" applyNumberFormat="1" applyFont="1"/>
    <xf numFmtId="3" fontId="20" fillId="7" borderId="0" xfId="1" applyNumberFormat="1" applyFont="1" applyFill="1" applyBorder="1" applyAlignment="1">
      <alignment horizontal="center" vertical="center" wrapText="1"/>
    </xf>
    <xf numFmtId="4" fontId="20" fillId="7" borderId="0" xfId="1" applyNumberFormat="1" applyFont="1" applyFill="1" applyBorder="1" applyAlignment="1">
      <alignment horizontal="center" vertical="center" wrapText="1"/>
    </xf>
    <xf numFmtId="3" fontId="21" fillId="0" borderId="0" xfId="1" applyNumberFormat="1" applyFont="1"/>
    <xf numFmtId="3" fontId="15" fillId="0" borderId="0" xfId="1" applyNumberFormat="1" applyFont="1" applyAlignment="1">
      <alignment vertical="top" wrapText="1"/>
    </xf>
    <xf numFmtId="3" fontId="15" fillId="0" borderId="0" xfId="1" applyNumberFormat="1" applyFont="1" applyFill="1" applyAlignment="1">
      <alignment vertical="top" wrapText="1"/>
    </xf>
    <xf numFmtId="3" fontId="15" fillId="0" borderId="0" xfId="1" applyNumberFormat="1" applyFont="1" applyFill="1"/>
    <xf numFmtId="3" fontId="18" fillId="7" borderId="0" xfId="1" applyNumberFormat="1" applyFont="1" applyFill="1" applyAlignment="1">
      <alignment vertical="top" wrapText="1"/>
    </xf>
    <xf numFmtId="3" fontId="18" fillId="0" borderId="0" xfId="1" applyNumberFormat="1" applyFont="1"/>
    <xf numFmtId="3" fontId="18" fillId="7" borderId="0" xfId="1" applyNumberFormat="1" applyFont="1" applyFill="1" applyBorder="1" applyAlignment="1">
      <alignment horizontal="center" vertical="center" wrapText="1"/>
    </xf>
    <xf numFmtId="3" fontId="18" fillId="0" borderId="0" xfId="1" applyNumberFormat="1" applyFont="1" applyFill="1" applyBorder="1" applyAlignment="1">
      <alignment horizontal="center" vertical="center" wrapText="1"/>
    </xf>
    <xf numFmtId="3" fontId="15" fillId="0" borderId="0" xfId="1" applyNumberFormat="1" applyFont="1" applyFill="1" applyBorder="1" applyAlignment="1">
      <alignment vertical="top" wrapText="1"/>
    </xf>
    <xf numFmtId="3" fontId="15" fillId="0" borderId="0" xfId="1" applyNumberFormat="1" applyFont="1" applyBorder="1" applyAlignment="1">
      <alignment vertical="top"/>
    </xf>
    <xf numFmtId="3" fontId="15" fillId="0" borderId="0" xfId="1" applyNumberFormat="1" applyFont="1" applyFill="1" applyBorder="1" applyAlignment="1">
      <alignment vertical="top"/>
    </xf>
    <xf numFmtId="3" fontId="18" fillId="8" borderId="0" xfId="1" applyNumberFormat="1" applyFont="1" applyFill="1" applyAlignment="1">
      <alignment wrapText="1"/>
    </xf>
    <xf numFmtId="9" fontId="15" fillId="0" borderId="0" xfId="1" applyNumberFormat="1" applyFont="1"/>
    <xf numFmtId="3" fontId="16" fillId="7" borderId="0" xfId="1" applyNumberFormat="1" applyFont="1" applyFill="1" applyAlignment="1">
      <alignment horizontal="center"/>
    </xf>
    <xf numFmtId="3" fontId="18" fillId="0" borderId="0" xfId="1" applyNumberFormat="1" applyFont="1"/>
  </cellXfs>
  <cellStyles count="474">
    <cellStyle name="20% - Accent1" xfId="2"/>
    <cellStyle name="20% - Accent1 2" xfId="3"/>
    <cellStyle name="20% - Accent1 2 2" xfId="4"/>
    <cellStyle name="20% - Accent1 3" xfId="5"/>
    <cellStyle name="20% - Accent1 4" xfId="6"/>
    <cellStyle name="20% - Accent1_RRH PLAVE" xfId="7"/>
    <cellStyle name="20% - Accent2" xfId="8"/>
    <cellStyle name="20% - Accent2 2" xfId="9"/>
    <cellStyle name="20% - Accent2 2 2" xfId="10"/>
    <cellStyle name="20% - Accent2 3" xfId="11"/>
    <cellStyle name="20% - Accent2 4" xfId="12"/>
    <cellStyle name="20% - Accent2_RRH PLAVE" xfId="13"/>
    <cellStyle name="20% - Accent3" xfId="14"/>
    <cellStyle name="20% - Accent3 2" xfId="15"/>
    <cellStyle name="20% - Accent3 2 2" xfId="16"/>
    <cellStyle name="20% - Accent3 3" xfId="17"/>
    <cellStyle name="20% - Accent3 4" xfId="18"/>
    <cellStyle name="20% - Accent3_RRH PLAVE" xfId="19"/>
    <cellStyle name="20% - Accent4" xfId="20"/>
    <cellStyle name="20% - Accent4 2" xfId="21"/>
    <cellStyle name="20% - Accent4 2 2" xfId="22"/>
    <cellStyle name="20% - Accent4 3" xfId="23"/>
    <cellStyle name="20% - Accent4 4" xfId="24"/>
    <cellStyle name="20% - Accent4_RRH PLAVE" xfId="25"/>
    <cellStyle name="20% - Accent5" xfId="26"/>
    <cellStyle name="20% - Accent5 2" xfId="27"/>
    <cellStyle name="20% - Accent5 2 2" xfId="28"/>
    <cellStyle name="20% - Accent5 3" xfId="29"/>
    <cellStyle name="20% - Accent5 4" xfId="30"/>
    <cellStyle name="20% - Accent5_RRH PLAVE" xfId="31"/>
    <cellStyle name="20% - Accent6" xfId="32"/>
    <cellStyle name="20% - Accent6 2" xfId="33"/>
    <cellStyle name="20% - Accent6 2 2" xfId="34"/>
    <cellStyle name="20% - Accent6 3" xfId="35"/>
    <cellStyle name="20% - Accent6 4" xfId="36"/>
    <cellStyle name="20% - Accent6_RRH PLAVE" xfId="37"/>
    <cellStyle name="20% - Èmfasi1" xfId="38"/>
    <cellStyle name="20% - Èmfasi1 2" xfId="39"/>
    <cellStyle name="20% - Èmfasi2" xfId="40"/>
    <cellStyle name="20% - Èmfasi2 2" xfId="41"/>
    <cellStyle name="20% - Èmfasi3" xfId="42"/>
    <cellStyle name="20% - Èmfasi3 2" xfId="43"/>
    <cellStyle name="20% - Èmfasi4" xfId="44"/>
    <cellStyle name="20% - Èmfasi4 2" xfId="45"/>
    <cellStyle name="20% - Èmfasi5" xfId="46"/>
    <cellStyle name="20% - Èmfasi5 2" xfId="47"/>
    <cellStyle name="20% - Èmfasi6" xfId="48"/>
    <cellStyle name="20% - Èmfasi6 2" xfId="49"/>
    <cellStyle name="20% - Énfasis1 2" xfId="50"/>
    <cellStyle name="20% - Énfasis1 2 2" xfId="51"/>
    <cellStyle name="20% - Énfasis1 2 2 2" xfId="52"/>
    <cellStyle name="20% - Énfasis1 2 3" xfId="53"/>
    <cellStyle name="20% - Énfasis1 2 4" xfId="54"/>
    <cellStyle name="20% - Énfasis1 2_RRH PLAVE" xfId="55"/>
    <cellStyle name="20% - Énfasis1 3" xfId="56"/>
    <cellStyle name="20% - Énfasis1 4" xfId="57"/>
    <cellStyle name="20% - Énfasis1 5" xfId="58"/>
    <cellStyle name="20% - Énfasis2 2" xfId="59"/>
    <cellStyle name="20% - Énfasis2 2 2" xfId="60"/>
    <cellStyle name="20% - Énfasis2 2 2 2" xfId="61"/>
    <cellStyle name="20% - Énfasis2 2 3" xfId="62"/>
    <cellStyle name="20% - Énfasis2 2 4" xfId="63"/>
    <cellStyle name="20% - Énfasis2 2_RRH PLAVE" xfId="64"/>
    <cellStyle name="20% - Énfasis2 3" xfId="65"/>
    <cellStyle name="20% - Énfasis2 4" xfId="66"/>
    <cellStyle name="20% - Énfasis2 5" xfId="67"/>
    <cellStyle name="20% - Énfasis3 2" xfId="68"/>
    <cellStyle name="20% - Énfasis3 2 2" xfId="69"/>
    <cellStyle name="20% - Énfasis3 2 2 2" xfId="70"/>
    <cellStyle name="20% - Énfasis3 2 3" xfId="71"/>
    <cellStyle name="20% - Énfasis3 2 4" xfId="72"/>
    <cellStyle name="20% - Énfasis3 2_RRH PLAVE" xfId="73"/>
    <cellStyle name="20% - Énfasis3 3" xfId="74"/>
    <cellStyle name="20% - Énfasis3 4" xfId="75"/>
    <cellStyle name="20% - Énfasis3 5" xfId="76"/>
    <cellStyle name="20% - Énfasis4 2" xfId="77"/>
    <cellStyle name="20% - Énfasis4 2 2" xfId="78"/>
    <cellStyle name="20% - Énfasis4 2 2 2" xfId="79"/>
    <cellStyle name="20% - Énfasis4 2 3" xfId="80"/>
    <cellStyle name="20% - Énfasis4 2 4" xfId="81"/>
    <cellStyle name="20% - Énfasis4 2_RRH PLAVE" xfId="82"/>
    <cellStyle name="20% - Énfasis4 3" xfId="83"/>
    <cellStyle name="20% - Énfasis4 4" xfId="84"/>
    <cellStyle name="20% - Énfasis4 5" xfId="85"/>
    <cellStyle name="20% - Énfasis5 2" xfId="86"/>
    <cellStyle name="20% - Énfasis5 2 2" xfId="87"/>
    <cellStyle name="20% - Énfasis5 2 2 2" xfId="88"/>
    <cellStyle name="20% - Énfasis5 2 3" xfId="89"/>
    <cellStyle name="20% - Énfasis5 2 4" xfId="90"/>
    <cellStyle name="20% - Énfasis5 2_RRH PLAVE" xfId="91"/>
    <cellStyle name="20% - Énfasis5 3" xfId="92"/>
    <cellStyle name="20% - Énfasis5 4" xfId="93"/>
    <cellStyle name="20% - Énfasis5 5" xfId="94"/>
    <cellStyle name="20% - Énfasis6 2" xfId="95"/>
    <cellStyle name="20% - Énfasis6 2 2" xfId="96"/>
    <cellStyle name="20% - Énfasis6 2 2 2" xfId="97"/>
    <cellStyle name="20% - Énfasis6 2 3" xfId="98"/>
    <cellStyle name="20% - Énfasis6 2 4" xfId="99"/>
    <cellStyle name="20% - Énfasis6 2_RRH PLAVE" xfId="100"/>
    <cellStyle name="20% - Énfasis6 3" xfId="101"/>
    <cellStyle name="20% - Énfasis6 4" xfId="102"/>
    <cellStyle name="20% - Énfasis6 5" xfId="103"/>
    <cellStyle name="40% - Accent1" xfId="104"/>
    <cellStyle name="40% - Accent1 2" xfId="105"/>
    <cellStyle name="40% - Accent1 2 2" xfId="106"/>
    <cellStyle name="40% - Accent1 3" xfId="107"/>
    <cellStyle name="40% - Accent1 4" xfId="108"/>
    <cellStyle name="40% - Accent1_RRH PLAVE" xfId="109"/>
    <cellStyle name="40% - Accent2" xfId="110"/>
    <cellStyle name="40% - Accent2 2" xfId="111"/>
    <cellStyle name="40% - Accent2 2 2" xfId="112"/>
    <cellStyle name="40% - Accent2 3" xfId="113"/>
    <cellStyle name="40% - Accent2 4" xfId="114"/>
    <cellStyle name="40% - Accent2_RRH PLAVE" xfId="115"/>
    <cellStyle name="40% - Accent3" xfId="116"/>
    <cellStyle name="40% - Accent3 2" xfId="117"/>
    <cellStyle name="40% - Accent3 2 2" xfId="118"/>
    <cellStyle name="40% - Accent3 3" xfId="119"/>
    <cellStyle name="40% - Accent3 4" xfId="120"/>
    <cellStyle name="40% - Accent3_RRH PLAVE" xfId="121"/>
    <cellStyle name="40% - Accent4" xfId="122"/>
    <cellStyle name="40% - Accent4 2" xfId="123"/>
    <cellStyle name="40% - Accent4 2 2" xfId="124"/>
    <cellStyle name="40% - Accent4 3" xfId="125"/>
    <cellStyle name="40% - Accent4 4" xfId="126"/>
    <cellStyle name="40% - Accent4_RRH PLAVE" xfId="127"/>
    <cellStyle name="40% - Accent5" xfId="128"/>
    <cellStyle name="40% - Accent5 2" xfId="129"/>
    <cellStyle name="40% - Accent5 2 2" xfId="130"/>
    <cellStyle name="40% - Accent5 3" xfId="131"/>
    <cellStyle name="40% - Accent5 4" xfId="132"/>
    <cellStyle name="40% - Accent5_RRH PLAVE" xfId="133"/>
    <cellStyle name="40% - Accent6" xfId="134"/>
    <cellStyle name="40% - Accent6 2" xfId="135"/>
    <cellStyle name="40% - Accent6 2 2" xfId="136"/>
    <cellStyle name="40% - Accent6 3" xfId="137"/>
    <cellStyle name="40% - Accent6 4" xfId="138"/>
    <cellStyle name="40% - Accent6_RRH PLAVE" xfId="139"/>
    <cellStyle name="40% - Èmfasi1" xfId="140"/>
    <cellStyle name="40% - Èmfasi1 2" xfId="141"/>
    <cellStyle name="40% - Èmfasi2" xfId="142"/>
    <cellStyle name="40% - Èmfasi2 2" xfId="143"/>
    <cellStyle name="40% - Èmfasi3" xfId="144"/>
    <cellStyle name="40% - Èmfasi3 2" xfId="145"/>
    <cellStyle name="40% - Èmfasi4" xfId="146"/>
    <cellStyle name="40% - Èmfasi4 2" xfId="147"/>
    <cellStyle name="40% - Èmfasi5" xfId="148"/>
    <cellStyle name="40% - Èmfasi5 2" xfId="149"/>
    <cellStyle name="40% - Èmfasi6" xfId="150"/>
    <cellStyle name="40% - Èmfasi6 2" xfId="151"/>
    <cellStyle name="40% - Énfasis1 2" xfId="152"/>
    <cellStyle name="40% - Énfasis1 2 2" xfId="153"/>
    <cellStyle name="40% - Énfasis1 2 2 2" xfId="154"/>
    <cellStyle name="40% - Énfasis1 2 3" xfId="155"/>
    <cellStyle name="40% - Énfasis1 2 4" xfId="156"/>
    <cellStyle name="40% - Énfasis1 2_RRH PLAVE" xfId="157"/>
    <cellStyle name="40% - Énfasis1 3" xfId="158"/>
    <cellStyle name="40% - Énfasis1 4" xfId="159"/>
    <cellStyle name="40% - Énfasis1 5" xfId="160"/>
    <cellStyle name="40% - Énfasis2 2" xfId="161"/>
    <cellStyle name="40% - Énfasis2 2 2" xfId="162"/>
    <cellStyle name="40% - Énfasis2 2 2 2" xfId="163"/>
    <cellStyle name="40% - Énfasis2 2 3" xfId="164"/>
    <cellStyle name="40% - Énfasis2 2 4" xfId="165"/>
    <cellStyle name="40% - Énfasis2 2_RRH PLAVE" xfId="166"/>
    <cellStyle name="40% - Énfasis2 3" xfId="167"/>
    <cellStyle name="40% - Énfasis2 4" xfId="168"/>
    <cellStyle name="40% - Énfasis2 5" xfId="169"/>
    <cellStyle name="40% - Énfasis3 2" xfId="170"/>
    <cellStyle name="40% - Énfasis3 2 2" xfId="171"/>
    <cellStyle name="40% - Énfasis3 2 2 2" xfId="172"/>
    <cellStyle name="40% - Énfasis3 2 3" xfId="173"/>
    <cellStyle name="40% - Énfasis3 2 4" xfId="174"/>
    <cellStyle name="40% - Énfasis3 2_RRH PLAVE" xfId="175"/>
    <cellStyle name="40% - Énfasis3 3" xfId="176"/>
    <cellStyle name="40% - Énfasis3 4" xfId="177"/>
    <cellStyle name="40% - Énfasis3 5" xfId="178"/>
    <cellStyle name="40% - Énfasis4 2" xfId="179"/>
    <cellStyle name="40% - Énfasis4 2 2" xfId="180"/>
    <cellStyle name="40% - Énfasis4 2 2 2" xfId="181"/>
    <cellStyle name="40% - Énfasis4 2 3" xfId="182"/>
    <cellStyle name="40% - Énfasis4 2 4" xfId="183"/>
    <cellStyle name="40% - Énfasis4 2_RRH PLAVE" xfId="184"/>
    <cellStyle name="40% - Énfasis4 3" xfId="185"/>
    <cellStyle name="40% - Énfasis4 4" xfId="186"/>
    <cellStyle name="40% - Énfasis4 5" xfId="187"/>
    <cellStyle name="40% - Énfasis5 2" xfId="188"/>
    <cellStyle name="40% - Énfasis5 2 2" xfId="189"/>
    <cellStyle name="40% - Énfasis5 2 2 2" xfId="190"/>
    <cellStyle name="40% - Énfasis5 2 3" xfId="191"/>
    <cellStyle name="40% - Énfasis5 2 4" xfId="192"/>
    <cellStyle name="40% - Énfasis5 2_RRH PLAVE" xfId="193"/>
    <cellStyle name="40% - Énfasis5 3" xfId="194"/>
    <cellStyle name="40% - Énfasis5 4" xfId="195"/>
    <cellStyle name="40% - Énfasis5 5" xfId="196"/>
    <cellStyle name="40% - Énfasis6 2" xfId="197"/>
    <cellStyle name="40% - Énfasis6 2 2" xfId="198"/>
    <cellStyle name="40% - Énfasis6 2 2 2" xfId="199"/>
    <cellStyle name="40% - Énfasis6 2 3" xfId="200"/>
    <cellStyle name="40% - Énfasis6 2 4" xfId="201"/>
    <cellStyle name="40% - Énfasis6 2_RRH PLAVE" xfId="202"/>
    <cellStyle name="40% - Énfasis6 3" xfId="203"/>
    <cellStyle name="40% - Énfasis6 4" xfId="204"/>
    <cellStyle name="40% - Énfasis6 5" xfId="205"/>
    <cellStyle name="60% - Accent1" xfId="206"/>
    <cellStyle name="60% - Accent1 2" xfId="207"/>
    <cellStyle name="60% - Accent2" xfId="208"/>
    <cellStyle name="60% - Accent2 2" xfId="209"/>
    <cellStyle name="60% - Accent3" xfId="210"/>
    <cellStyle name="60% - Accent3 2" xfId="211"/>
    <cellStyle name="60% - Accent4" xfId="212"/>
    <cellStyle name="60% - Accent4 2" xfId="213"/>
    <cellStyle name="60% - Accent5" xfId="214"/>
    <cellStyle name="60% - Accent5 2" xfId="215"/>
    <cellStyle name="60% - Accent6" xfId="216"/>
    <cellStyle name="60% - Accent6 2" xfId="217"/>
    <cellStyle name="60% - Èmfasi1" xfId="218"/>
    <cellStyle name="60% - Èmfasi2" xfId="219"/>
    <cellStyle name="60% - Èmfasi3" xfId="220"/>
    <cellStyle name="60% - Èmfasi4" xfId="221"/>
    <cellStyle name="60% - Èmfasi5" xfId="222"/>
    <cellStyle name="60% - Èmfasi6" xfId="223"/>
    <cellStyle name="60% - Énfasis1 2" xfId="224"/>
    <cellStyle name="60% - Énfasis1 2 2" xfId="225"/>
    <cellStyle name="60% - Énfasis1 3" xfId="226"/>
    <cellStyle name="60% - Énfasis2 2" xfId="227"/>
    <cellStyle name="60% - Énfasis2 2 2" xfId="228"/>
    <cellStyle name="60% - Énfasis2 3" xfId="229"/>
    <cellStyle name="60% - Énfasis3 2" xfId="230"/>
    <cellStyle name="60% - Énfasis3 2 2" xfId="231"/>
    <cellStyle name="60% - Énfasis3 3" xfId="232"/>
    <cellStyle name="60% - Énfasis4 2" xfId="233"/>
    <cellStyle name="60% - Énfasis4 2 2" xfId="234"/>
    <cellStyle name="60% - Énfasis4 3" xfId="235"/>
    <cellStyle name="60% - Énfasis5 2" xfId="236"/>
    <cellStyle name="60% - Énfasis5 2 2" xfId="237"/>
    <cellStyle name="60% - Énfasis5 3" xfId="238"/>
    <cellStyle name="60% - Énfasis6 2" xfId="239"/>
    <cellStyle name="60% - Énfasis6 2 2" xfId="240"/>
    <cellStyle name="60% - Énfasis6 3" xfId="241"/>
    <cellStyle name="Accent1" xfId="242"/>
    <cellStyle name="Accent1 2" xfId="243"/>
    <cellStyle name="Accent2" xfId="244"/>
    <cellStyle name="Accent2 2" xfId="245"/>
    <cellStyle name="Accent3" xfId="246"/>
    <cellStyle name="Accent3 2" xfId="247"/>
    <cellStyle name="Accent4" xfId="248"/>
    <cellStyle name="Accent4 2" xfId="249"/>
    <cellStyle name="Accent5" xfId="250"/>
    <cellStyle name="Accent5 2" xfId="251"/>
    <cellStyle name="Accent6" xfId="252"/>
    <cellStyle name="Accent6 2" xfId="253"/>
    <cellStyle name="Bé" xfId="254"/>
    <cellStyle name="Bé 2" xfId="255"/>
    <cellStyle name="Bé 3" xfId="256"/>
    <cellStyle name="Bé_RRH PLAVE" xfId="257"/>
    <cellStyle name="Buena 2" xfId="258"/>
    <cellStyle name="Buena 3" xfId="259"/>
    <cellStyle name="Càlcul" xfId="260"/>
    <cellStyle name="Càlcul 2" xfId="261"/>
    <cellStyle name="Càlcul 3" xfId="262"/>
    <cellStyle name="Càlcul_RRH PLAVE" xfId="263"/>
    <cellStyle name="Cálculo 2" xfId="264"/>
    <cellStyle name="Cálculo 3" xfId="265"/>
    <cellStyle name="Cel·la de comprovació" xfId="266"/>
    <cellStyle name="Cel·la de comprovació 2" xfId="267"/>
    <cellStyle name="Cel·la de comprovació 3" xfId="268"/>
    <cellStyle name="Cel·la de comprovació_RRH PLAVE" xfId="269"/>
    <cellStyle name="Cel·la enllaçada" xfId="270"/>
    <cellStyle name="Cel·la enllaçada 2" xfId="271"/>
    <cellStyle name="Cel·la enllaçada 3" xfId="272"/>
    <cellStyle name="Cel·la enllaçada_RRH PLAVE" xfId="273"/>
    <cellStyle name="Celda de comprobación 2" xfId="274"/>
    <cellStyle name="Celda de comprobación 3" xfId="275"/>
    <cellStyle name="Celda vinculada 2" xfId="276"/>
    <cellStyle name="Celda vinculada 3" xfId="277"/>
    <cellStyle name="Coma 2" xfId="278"/>
    <cellStyle name="Coma 2 2" xfId="279"/>
    <cellStyle name="Coma 3" xfId="280"/>
    <cellStyle name="Coma 3 2" xfId="281"/>
    <cellStyle name="Coma 3 3" xfId="282"/>
    <cellStyle name="Coma 4" xfId="283"/>
    <cellStyle name="Diferències" xfId="284"/>
    <cellStyle name="Èmfasi1" xfId="285"/>
    <cellStyle name="Èmfasi2" xfId="286"/>
    <cellStyle name="Èmfasi3" xfId="287"/>
    <cellStyle name="Èmfasi4" xfId="288"/>
    <cellStyle name="Èmfasi5" xfId="289"/>
    <cellStyle name="Èmfasi6" xfId="290"/>
    <cellStyle name="Encabezado 4 2" xfId="291"/>
    <cellStyle name="Encabezado 4 3" xfId="292"/>
    <cellStyle name="Encapçalament" xfId="293"/>
    <cellStyle name="Énfasis1 2" xfId="294"/>
    <cellStyle name="Énfasis1 2 2" xfId="295"/>
    <cellStyle name="Énfasis1 3" xfId="296"/>
    <cellStyle name="Énfasis2 2" xfId="297"/>
    <cellStyle name="Énfasis2 2 2" xfId="298"/>
    <cellStyle name="Énfasis2 3" xfId="299"/>
    <cellStyle name="Énfasis3 2" xfId="300"/>
    <cellStyle name="Énfasis3 2 2" xfId="301"/>
    <cellStyle name="Énfasis3 3" xfId="302"/>
    <cellStyle name="Énfasis4 2" xfId="303"/>
    <cellStyle name="Énfasis4 2 2" xfId="304"/>
    <cellStyle name="Énfasis4 3" xfId="305"/>
    <cellStyle name="Énfasis5 2" xfId="306"/>
    <cellStyle name="Énfasis5 2 2" xfId="307"/>
    <cellStyle name="Énfasis5 3" xfId="308"/>
    <cellStyle name="Énfasis6 2" xfId="309"/>
    <cellStyle name="Énfasis6 2 2" xfId="310"/>
    <cellStyle name="Énfasis6 3" xfId="311"/>
    <cellStyle name="Entrada 2" xfId="312"/>
    <cellStyle name="Euro" xfId="313"/>
    <cellStyle name="Euro 2" xfId="314"/>
    <cellStyle name="Euro 2 2" xfId="315"/>
    <cellStyle name="Euro 3" xfId="316"/>
    <cellStyle name="Euro_Hoja1" xfId="317"/>
    <cellStyle name="Fecha" xfId="318"/>
    <cellStyle name="Incorrecte" xfId="319"/>
    <cellStyle name="Incorrecte 2" xfId="320"/>
    <cellStyle name="Incorrecte 3" xfId="321"/>
    <cellStyle name="Incorrecte_RRH PLAVE" xfId="322"/>
    <cellStyle name="Incorrecto 2" xfId="323"/>
    <cellStyle name="Incorrecto 3" xfId="324"/>
    <cellStyle name="Milers [0] 2" xfId="325"/>
    <cellStyle name="Millares [0] 2" xfId="326"/>
    <cellStyle name="Millares [0] 2 2" xfId="327"/>
    <cellStyle name="Millares [0] 3" xfId="328"/>
    <cellStyle name="Millares [0] 4" xfId="329"/>
    <cellStyle name="Millares [0] 5" xfId="330"/>
    <cellStyle name="Millares [0] 6" xfId="331"/>
    <cellStyle name="Millares [0] 7" xfId="332"/>
    <cellStyle name="Millares [0] 8" xfId="333"/>
    <cellStyle name="Millares [0] 9" xfId="334"/>
    <cellStyle name="Millares 10" xfId="335"/>
    <cellStyle name="Millares 11" xfId="336"/>
    <cellStyle name="Millares 12" xfId="337"/>
    <cellStyle name="Millares 13" xfId="338"/>
    <cellStyle name="Millares 14" xfId="339"/>
    <cellStyle name="Millares 15" xfId="340"/>
    <cellStyle name="Millares 16" xfId="341"/>
    <cellStyle name="Millares 17" xfId="342"/>
    <cellStyle name="Millares 18" xfId="343"/>
    <cellStyle name="Millares 19" xfId="344"/>
    <cellStyle name="Millares 2" xfId="345"/>
    <cellStyle name="Millares 2 2" xfId="346"/>
    <cellStyle name="Millares 2_RRH PLAVE" xfId="347"/>
    <cellStyle name="Millares 20" xfId="348"/>
    <cellStyle name="Millares 21" xfId="349"/>
    <cellStyle name="Millares 22" xfId="350"/>
    <cellStyle name="Millares 23" xfId="351"/>
    <cellStyle name="Millares 24" xfId="352"/>
    <cellStyle name="Millares 25" xfId="353"/>
    <cellStyle name="Millares 26" xfId="354"/>
    <cellStyle name="Millares 27" xfId="355"/>
    <cellStyle name="Millares 3" xfId="356"/>
    <cellStyle name="Millares 3 2" xfId="357"/>
    <cellStyle name="Millares 4" xfId="358"/>
    <cellStyle name="Millares 4 2" xfId="359"/>
    <cellStyle name="Millares 4 3" xfId="360"/>
    <cellStyle name="Millares 4 4" xfId="361"/>
    <cellStyle name="Millares 5" xfId="362"/>
    <cellStyle name="Millares 5 2" xfId="363"/>
    <cellStyle name="Millares 6" xfId="364"/>
    <cellStyle name="Millares 7" xfId="365"/>
    <cellStyle name="Millares 8" xfId="366"/>
    <cellStyle name="Millares 9" xfId="367"/>
    <cellStyle name="Neutral 2" xfId="368"/>
    <cellStyle name="Normal" xfId="0" builtinId="0"/>
    <cellStyle name="Normal 2" xfId="369"/>
    <cellStyle name="Normal 2 2" xfId="1"/>
    <cellStyle name="Normal 2 2 2" xfId="370"/>
    <cellStyle name="Normal 2 3" xfId="371"/>
    <cellStyle name="Normal 2_DETALL DADES PALVE" xfId="372"/>
    <cellStyle name="Normal 3" xfId="373"/>
    <cellStyle name="Normal 3 2" xfId="374"/>
    <cellStyle name="Normal 3 2 2" xfId="375"/>
    <cellStyle name="Normal 3 2 2 2" xfId="376"/>
    <cellStyle name="Normal 3 2 3" xfId="377"/>
    <cellStyle name="Normal 3 2 4" xfId="378"/>
    <cellStyle name="Normal 3 2 5" xfId="379"/>
    <cellStyle name="Normal 3 3" xfId="380"/>
    <cellStyle name="Normal 3 3 2" xfId="381"/>
    <cellStyle name="Normal 3 3 3" xfId="382"/>
    <cellStyle name="Normal 3 4" xfId="383"/>
    <cellStyle name="Normal 3 4 2" xfId="384"/>
    <cellStyle name="Normal 3 4 3" xfId="385"/>
    <cellStyle name="Normal 3 5" xfId="386"/>
    <cellStyle name="Normal 3 6" xfId="387"/>
    <cellStyle name="Normal 3 7" xfId="388"/>
    <cellStyle name="Normal 4" xfId="389"/>
    <cellStyle name="Normal 4 2" xfId="390"/>
    <cellStyle name="Normal 4 2 2" xfId="391"/>
    <cellStyle name="Normal 4 2 3" xfId="392"/>
    <cellStyle name="Normal 4 3" xfId="393"/>
    <cellStyle name="Normal 4 3 2" xfId="394"/>
    <cellStyle name="Normal 4 3 3" xfId="395"/>
    <cellStyle name="Normal 4 4" xfId="396"/>
    <cellStyle name="Normal 4 5" xfId="397"/>
    <cellStyle name="Normal 4 6" xfId="398"/>
    <cellStyle name="Normal 5" xfId="399"/>
    <cellStyle name="Normal 6" xfId="400"/>
    <cellStyle name="Normal 7" xfId="401"/>
    <cellStyle name="Normal 8" xfId="402"/>
    <cellStyle name="Nota" xfId="403"/>
    <cellStyle name="Nota 2" xfId="404"/>
    <cellStyle name="Nota 3" xfId="405"/>
    <cellStyle name="Nota 4" xfId="406"/>
    <cellStyle name="Nota_RRH PLAVE" xfId="407"/>
    <cellStyle name="Notas 2" xfId="408"/>
    <cellStyle name="Notas 3" xfId="409"/>
    <cellStyle name="Notas 4" xfId="410"/>
    <cellStyle name="Percentatge 2" xfId="411"/>
    <cellStyle name="Percentatge 3" xfId="412"/>
    <cellStyle name="Porcentaje 2" xfId="413"/>
    <cellStyle name="Porcentaje 2 2" xfId="414"/>
    <cellStyle name="Porcentaje 3" xfId="415"/>
    <cellStyle name="Porcentual 2" xfId="416"/>
    <cellStyle name="Resultat" xfId="417"/>
    <cellStyle name="Resultat 2" xfId="418"/>
    <cellStyle name="Resultat 3" xfId="419"/>
    <cellStyle name="Resultat_RRH PLAVE" xfId="420"/>
    <cellStyle name="Salida 2" xfId="421"/>
    <cellStyle name="Salida 3" xfId="422"/>
    <cellStyle name="SAPBEXchaText" xfId="423"/>
    <cellStyle name="SAPBEXHLevel3" xfId="424"/>
    <cellStyle name="SAPBEXHLevel3 2" xfId="425"/>
    <cellStyle name="SAPBEXHLevel3_Hoja1" xfId="426"/>
    <cellStyle name="Text d'advertiment" xfId="427"/>
    <cellStyle name="Text d'advertiment 2" xfId="428"/>
    <cellStyle name="Text d'advertiment 3" xfId="429"/>
    <cellStyle name="Text d'advertiment 4" xfId="430"/>
    <cellStyle name="Text d'advertiment_RRH PLAVE" xfId="431"/>
    <cellStyle name="Text explicatiu" xfId="432"/>
    <cellStyle name="Text explicatiu 2" xfId="433"/>
    <cellStyle name="Text explicatiu 3" xfId="434"/>
    <cellStyle name="Text explicatiu_RRH PLAVE" xfId="435"/>
    <cellStyle name="Texto de advertencia 2" xfId="436"/>
    <cellStyle name="Texto de advertencia 2 2" xfId="437"/>
    <cellStyle name="Texto de advertencia 3" xfId="438"/>
    <cellStyle name="Texto explicativo 2" xfId="439"/>
    <cellStyle name="Texto explicativo 3" xfId="440"/>
    <cellStyle name="Títol" xfId="441"/>
    <cellStyle name="Títol 1" xfId="442"/>
    <cellStyle name="Títol 1 2" xfId="443"/>
    <cellStyle name="Títol 1 3" xfId="444"/>
    <cellStyle name="Títol 1_RRH PLAVE" xfId="445"/>
    <cellStyle name="Títol 2" xfId="446"/>
    <cellStyle name="Títol 2 2" xfId="447"/>
    <cellStyle name="Títol 2 3" xfId="448"/>
    <cellStyle name="Títol 2_RRH PLAVE" xfId="449"/>
    <cellStyle name="Títol 3" xfId="450"/>
    <cellStyle name="Títol 3 2" xfId="451"/>
    <cellStyle name="Títol 3 3" xfId="452"/>
    <cellStyle name="Títol 3_RRH PLAVE" xfId="453"/>
    <cellStyle name="Títol 4" xfId="454"/>
    <cellStyle name="Títol 4 2" xfId="455"/>
    <cellStyle name="Títol 4 3" xfId="456"/>
    <cellStyle name="Títol 4_RRH PLAVE" xfId="457"/>
    <cellStyle name="Títol 5" xfId="458"/>
    <cellStyle name="Títol 6" xfId="459"/>
    <cellStyle name="Títol_RRH PLAVE" xfId="460"/>
    <cellStyle name="Titulo 1" xfId="461"/>
    <cellStyle name="Título 1 2" xfId="462"/>
    <cellStyle name="Título 1 3" xfId="463"/>
    <cellStyle name="Titulo 2" xfId="464"/>
    <cellStyle name="Título 2 2" xfId="465"/>
    <cellStyle name="Título 2 3" xfId="466"/>
    <cellStyle name="Título 3 2" xfId="467"/>
    <cellStyle name="Título 3 3" xfId="468"/>
    <cellStyle name="Título 4" xfId="469"/>
    <cellStyle name="Título 5" xfId="470"/>
    <cellStyle name="Título 6" xfId="471"/>
    <cellStyle name="Total 2" xfId="472"/>
    <cellStyle name="Total 2 2" xfId="4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809625</xdr:colOff>
      <xdr:row>0</xdr:row>
      <xdr:rowOff>0</xdr:rowOff>
    </xdr:from>
    <xdr:to>
      <xdr:col>5</xdr:col>
      <xdr:colOff>1000125</xdr:colOff>
      <xdr:row>2</xdr:row>
      <xdr:rowOff>69289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725" y="0"/>
          <a:ext cx="1171575" cy="4407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DES\EMPRESES\1999\Coressa99\DADES\EMPRESES\PALAMOS\FUPAL'95\V_6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_i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O60"/>
  <sheetViews>
    <sheetView tabSelected="1" workbookViewId="0">
      <selection activeCell="A13" sqref="A13"/>
    </sheetView>
  </sheetViews>
  <sheetFormatPr defaultColWidth="66.7109375" defaultRowHeight="14.25" x14ac:dyDescent="0.2"/>
  <cols>
    <col min="1" max="1" width="71.7109375" style="1" customWidth="1"/>
    <col min="2" max="2" width="17.5703125" style="1" bestFit="1" customWidth="1"/>
    <col min="3" max="3" width="16.5703125" style="1" customWidth="1"/>
    <col min="4" max="5" width="14.7109375" style="1" customWidth="1"/>
    <col min="6" max="6" width="15.140625" style="1" customWidth="1"/>
    <col min="7" max="16384" width="66.7109375" style="1"/>
  </cols>
  <sheetData>
    <row r="2" spans="1:6" ht="15" x14ac:dyDescent="0.25">
      <c r="A2" s="25" t="s">
        <v>50</v>
      </c>
    </row>
    <row r="3" spans="1:6" x14ac:dyDescent="0.2">
      <c r="F3" s="2"/>
    </row>
    <row r="4" spans="1:6" s="3" customFormat="1" ht="18" x14ac:dyDescent="0.25">
      <c r="A4" s="24" t="s">
        <v>0</v>
      </c>
      <c r="B4" s="24"/>
      <c r="C4" s="24"/>
      <c r="D4" s="24"/>
      <c r="E4" s="24"/>
      <c r="F4" s="24"/>
    </row>
    <row r="5" spans="1:6" s="3" customFormat="1" ht="18" x14ac:dyDescent="0.25">
      <c r="A5" s="4"/>
      <c r="B5" s="5"/>
      <c r="C5" s="5"/>
      <c r="D5" s="5"/>
      <c r="E5" s="5"/>
      <c r="F5" s="5"/>
    </row>
    <row r="6" spans="1:6" ht="15" x14ac:dyDescent="0.25">
      <c r="A6" s="6" t="s">
        <v>1</v>
      </c>
      <c r="B6" s="7"/>
      <c r="C6" s="7"/>
      <c r="D6" s="7"/>
      <c r="E6" s="7"/>
      <c r="F6" s="7"/>
    </row>
    <row r="7" spans="1:6" s="8" customFormat="1" ht="11.25" x14ac:dyDescent="0.2">
      <c r="A7" s="8" t="s">
        <v>2</v>
      </c>
    </row>
    <row r="8" spans="1:6" s="11" customFormat="1" ht="36" x14ac:dyDescent="0.2">
      <c r="A8" s="9" t="s">
        <v>3</v>
      </c>
      <c r="B8" s="9" t="s">
        <v>4</v>
      </c>
      <c r="C8" s="9" t="s">
        <v>5</v>
      </c>
      <c r="D8" s="9" t="s">
        <v>6</v>
      </c>
      <c r="E8" s="10" t="s">
        <v>43</v>
      </c>
      <c r="F8" s="9" t="s">
        <v>7</v>
      </c>
    </row>
    <row r="9" spans="1:6" x14ac:dyDescent="0.2">
      <c r="A9" s="12" t="s">
        <v>8</v>
      </c>
      <c r="B9" s="12">
        <v>4535808.0599999996</v>
      </c>
      <c r="C9" s="12"/>
      <c r="D9" s="12">
        <v>4535808.0599999996</v>
      </c>
      <c r="E9" s="12">
        <v>4289790.83</v>
      </c>
      <c r="F9" s="1">
        <f t="shared" ref="F9:F22" si="0">E9-D9</f>
        <v>-246017.22999999952</v>
      </c>
    </row>
    <row r="10" spans="1:6" x14ac:dyDescent="0.2">
      <c r="A10" s="12" t="s">
        <v>9</v>
      </c>
      <c r="B10" s="12">
        <v>3891606.72</v>
      </c>
      <c r="C10" s="12"/>
      <c r="D10" s="12">
        <v>3891606.72</v>
      </c>
      <c r="E10" s="12">
        <v>2723990.08</v>
      </c>
      <c r="F10" s="1">
        <f t="shared" si="0"/>
        <v>-1167616.6400000001</v>
      </c>
    </row>
    <row r="11" spans="1:6" x14ac:dyDescent="0.2">
      <c r="A11" s="12" t="s">
        <v>10</v>
      </c>
      <c r="B11" s="12">
        <v>1200000</v>
      </c>
      <c r="C11" s="13"/>
      <c r="D11" s="12">
        <v>1200000</v>
      </c>
      <c r="E11" s="12">
        <v>800000</v>
      </c>
      <c r="F11" s="1">
        <f t="shared" si="0"/>
        <v>-400000</v>
      </c>
    </row>
    <row r="12" spans="1:6" x14ac:dyDescent="0.2">
      <c r="A12" s="12" t="s">
        <v>11</v>
      </c>
      <c r="B12" s="12">
        <v>0</v>
      </c>
      <c r="C12" s="13"/>
      <c r="D12" s="12">
        <v>0</v>
      </c>
      <c r="E12" s="12">
        <v>66905.8</v>
      </c>
      <c r="F12" s="1">
        <f t="shared" si="0"/>
        <v>66905.8</v>
      </c>
    </row>
    <row r="13" spans="1:6" x14ac:dyDescent="0.2">
      <c r="A13" s="12" t="s">
        <v>42</v>
      </c>
      <c r="B13" s="12">
        <v>0</v>
      </c>
      <c r="C13" s="13"/>
      <c r="D13" s="12">
        <v>0</v>
      </c>
      <c r="E13" s="12">
        <v>8624</v>
      </c>
      <c r="F13" s="1">
        <f t="shared" si="0"/>
        <v>8624</v>
      </c>
    </row>
    <row r="14" spans="1:6" x14ac:dyDescent="0.2">
      <c r="A14" s="12" t="s">
        <v>12</v>
      </c>
      <c r="B14" s="12">
        <v>0</v>
      </c>
      <c r="C14" s="12"/>
      <c r="D14" s="12">
        <v>0</v>
      </c>
      <c r="E14" s="12">
        <v>1534257.1099999999</v>
      </c>
      <c r="F14" s="1">
        <f t="shared" si="0"/>
        <v>1534257.1099999999</v>
      </c>
    </row>
    <row r="15" spans="1:6" x14ac:dyDescent="0.2">
      <c r="A15" s="12" t="s">
        <v>13</v>
      </c>
      <c r="B15" s="12">
        <v>1095071.6000000001</v>
      </c>
      <c r="C15" s="12"/>
      <c r="D15" s="12">
        <v>1095071.6000000001</v>
      </c>
      <c r="E15" s="12">
        <v>0</v>
      </c>
      <c r="F15" s="1">
        <f>E15-D15</f>
        <v>-1095071.6000000001</v>
      </c>
    </row>
    <row r="16" spans="1:6" x14ac:dyDescent="0.2">
      <c r="A16" s="12" t="s">
        <v>14</v>
      </c>
      <c r="B16" s="12">
        <v>963391.42</v>
      </c>
      <c r="C16" s="12"/>
      <c r="D16" s="12">
        <v>963391.42</v>
      </c>
      <c r="E16" s="12">
        <v>702983.74</v>
      </c>
      <c r="F16" s="1">
        <f t="shared" si="0"/>
        <v>-260407.68000000005</v>
      </c>
    </row>
    <row r="17" spans="1:223" x14ac:dyDescent="0.2">
      <c r="A17" s="12" t="s">
        <v>15</v>
      </c>
      <c r="B17" s="12">
        <v>1193245.8500000001</v>
      </c>
      <c r="C17" s="12"/>
      <c r="D17" s="12">
        <v>1193245.8500000001</v>
      </c>
      <c r="E17" s="12">
        <v>134992.73000000001</v>
      </c>
      <c r="F17" s="1">
        <f t="shared" si="0"/>
        <v>-1058253.1200000001</v>
      </c>
    </row>
    <row r="18" spans="1:223" s="14" customFormat="1" x14ac:dyDescent="0.2">
      <c r="A18" s="13" t="s">
        <v>16</v>
      </c>
      <c r="B18" s="12">
        <v>100272.73</v>
      </c>
      <c r="C18" s="12"/>
      <c r="D18" s="12">
        <v>100272.73</v>
      </c>
      <c r="E18" s="12">
        <v>0</v>
      </c>
      <c r="F18" s="1">
        <f t="shared" si="0"/>
        <v>-100272.73</v>
      </c>
    </row>
    <row r="19" spans="1:223" s="14" customFormat="1" x14ac:dyDescent="0.2">
      <c r="A19" s="13" t="s">
        <v>44</v>
      </c>
      <c r="B19" s="12">
        <v>0</v>
      </c>
      <c r="C19" s="12"/>
      <c r="D19" s="12">
        <v>0</v>
      </c>
      <c r="E19" s="12">
        <v>193587.67</v>
      </c>
      <c r="F19" s="1">
        <f t="shared" si="0"/>
        <v>193587.67</v>
      </c>
    </row>
    <row r="20" spans="1:223" s="14" customFormat="1" x14ac:dyDescent="0.2">
      <c r="A20" s="13" t="s">
        <v>17</v>
      </c>
      <c r="B20" s="12">
        <v>459694.58</v>
      </c>
      <c r="C20" s="12"/>
      <c r="D20" s="12">
        <v>459694.58</v>
      </c>
      <c r="E20" s="12">
        <v>21182.04</v>
      </c>
      <c r="F20" s="1">
        <f t="shared" si="0"/>
        <v>-438512.54000000004</v>
      </c>
    </row>
    <row r="21" spans="1:223" s="14" customFormat="1" x14ac:dyDescent="0.2">
      <c r="A21" s="13" t="s">
        <v>18</v>
      </c>
      <c r="B21" s="12">
        <v>384232.38</v>
      </c>
      <c r="C21" s="12"/>
      <c r="D21" s="12">
        <v>384232.38</v>
      </c>
      <c r="E21" s="12">
        <v>0</v>
      </c>
      <c r="F21" s="1">
        <f t="shared" si="0"/>
        <v>-384232.38</v>
      </c>
    </row>
    <row r="22" spans="1:223" x14ac:dyDescent="0.2">
      <c r="A22" s="12" t="s">
        <v>19</v>
      </c>
      <c r="B22" s="12">
        <v>216054.41</v>
      </c>
      <c r="C22" s="12"/>
      <c r="D22" s="12">
        <v>216054.41</v>
      </c>
      <c r="E22" s="12">
        <v>148901.39000000001</v>
      </c>
      <c r="F22" s="1">
        <f t="shared" si="0"/>
        <v>-67153.01999999999</v>
      </c>
    </row>
    <row r="23" spans="1:223" s="16" customFormat="1" ht="15" x14ac:dyDescent="0.25">
      <c r="A23" s="15" t="s">
        <v>20</v>
      </c>
      <c r="B23" s="15">
        <f>SUM(B9:B22)</f>
        <v>14039377.75</v>
      </c>
      <c r="C23" s="15">
        <f>SUM(C9:C22)</f>
        <v>0</v>
      </c>
      <c r="D23" s="15">
        <f>SUM(D9:D22)</f>
        <v>14039377.75</v>
      </c>
      <c r="E23" s="15">
        <f>SUM(E9:E22)</f>
        <v>10625215.390000001</v>
      </c>
      <c r="F23" s="15">
        <f>SUM(F9:F22)</f>
        <v>-3414162.36</v>
      </c>
    </row>
    <row r="26" spans="1:223" ht="15" x14ac:dyDescent="0.25">
      <c r="A26" s="6" t="s">
        <v>21</v>
      </c>
      <c r="B26" s="7"/>
      <c r="C26" s="7"/>
      <c r="D26" s="7"/>
      <c r="E26" s="7"/>
      <c r="F26" s="7"/>
    </row>
    <row r="28" spans="1:223" s="14" customFormat="1" ht="36" x14ac:dyDescent="0.2">
      <c r="A28" s="17" t="s">
        <v>3</v>
      </c>
      <c r="B28" s="9" t="s">
        <v>4</v>
      </c>
      <c r="C28" s="9" t="s">
        <v>5</v>
      </c>
      <c r="D28" s="9" t="s">
        <v>6</v>
      </c>
      <c r="E28" s="10" t="s">
        <v>43</v>
      </c>
      <c r="F28" s="9" t="s">
        <v>7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</row>
    <row r="29" spans="1:223" x14ac:dyDescent="0.2">
      <c r="A29" s="19" t="s">
        <v>22</v>
      </c>
      <c r="B29" s="20">
        <v>2524471.7200000002</v>
      </c>
      <c r="C29" s="20"/>
      <c r="D29" s="12">
        <f t="shared" ref="D29:D53" si="1">B29+C29</f>
        <v>2524471.7200000002</v>
      </c>
      <c r="E29" s="20">
        <v>1755870.1</v>
      </c>
      <c r="F29" s="1">
        <f t="shared" ref="F29:F53" si="2">E29-D29</f>
        <v>-768601.62000000011</v>
      </c>
    </row>
    <row r="30" spans="1:223" x14ac:dyDescent="0.2">
      <c r="A30" s="19" t="s">
        <v>22</v>
      </c>
      <c r="B30" s="20">
        <v>23259.4</v>
      </c>
      <c r="C30" s="20"/>
      <c r="D30" s="12">
        <f t="shared" si="1"/>
        <v>23259.4</v>
      </c>
      <c r="E30" s="20">
        <v>25196.06</v>
      </c>
      <c r="F30" s="1">
        <f t="shared" si="2"/>
        <v>1936.6599999999999</v>
      </c>
    </row>
    <row r="31" spans="1:223" x14ac:dyDescent="0.2">
      <c r="A31" s="19" t="s">
        <v>23</v>
      </c>
      <c r="B31" s="20">
        <v>3664442.6</v>
      </c>
      <c r="C31" s="20"/>
      <c r="D31" s="12">
        <f t="shared" si="1"/>
        <v>3664442.6</v>
      </c>
      <c r="E31" s="20">
        <v>2513423.21</v>
      </c>
      <c r="F31" s="1">
        <f t="shared" si="2"/>
        <v>-1151019.3900000001</v>
      </c>
    </row>
    <row r="32" spans="1:223" x14ac:dyDescent="0.2">
      <c r="A32" s="19" t="s">
        <v>23</v>
      </c>
      <c r="B32" s="20">
        <v>6295.88</v>
      </c>
      <c r="C32" s="20"/>
      <c r="D32" s="12">
        <f t="shared" si="1"/>
        <v>6295.88</v>
      </c>
      <c r="E32" s="20">
        <v>5762.76</v>
      </c>
      <c r="F32" s="1">
        <f t="shared" si="2"/>
        <v>-533.11999999999989</v>
      </c>
    </row>
    <row r="33" spans="1:6" s="14" customFormat="1" x14ac:dyDescent="0.2">
      <c r="A33" s="19" t="s">
        <v>24</v>
      </c>
      <c r="B33" s="20">
        <v>0</v>
      </c>
      <c r="C33" s="20"/>
      <c r="D33" s="12">
        <f t="shared" si="1"/>
        <v>0</v>
      </c>
      <c r="E33" s="20">
        <v>11812.97</v>
      </c>
      <c r="F33" s="1">
        <f t="shared" si="2"/>
        <v>11812.97</v>
      </c>
    </row>
    <row r="34" spans="1:6" x14ac:dyDescent="0.2">
      <c r="A34" s="19" t="s">
        <v>25</v>
      </c>
      <c r="B34" s="20">
        <v>1875123.4</v>
      </c>
      <c r="C34" s="20"/>
      <c r="D34" s="12">
        <f t="shared" si="1"/>
        <v>1875123.4</v>
      </c>
      <c r="E34" s="20">
        <v>1299323.1399999999</v>
      </c>
      <c r="F34" s="1">
        <f t="shared" si="2"/>
        <v>-575800.26</v>
      </c>
    </row>
    <row r="35" spans="1:6" s="14" customFormat="1" x14ac:dyDescent="0.2">
      <c r="A35" s="19" t="s">
        <v>26</v>
      </c>
      <c r="B35" s="20">
        <v>0</v>
      </c>
      <c r="C35" s="20"/>
      <c r="D35" s="12">
        <f t="shared" si="1"/>
        <v>0</v>
      </c>
      <c r="E35" s="20">
        <v>70499.59</v>
      </c>
      <c r="F35" s="1">
        <f t="shared" si="2"/>
        <v>70499.59</v>
      </c>
    </row>
    <row r="36" spans="1:6" x14ac:dyDescent="0.2">
      <c r="A36" s="19" t="s">
        <v>27</v>
      </c>
      <c r="B36" s="20">
        <v>0</v>
      </c>
      <c r="C36" s="20"/>
      <c r="D36" s="12">
        <f t="shared" si="1"/>
        <v>0</v>
      </c>
      <c r="E36" s="20">
        <v>29381.040000000001</v>
      </c>
      <c r="F36" s="1">
        <f t="shared" si="2"/>
        <v>29381.040000000001</v>
      </c>
    </row>
    <row r="37" spans="1:6" x14ac:dyDescent="0.2">
      <c r="A37" s="19" t="s">
        <v>28</v>
      </c>
      <c r="B37" s="20">
        <v>1057528.06</v>
      </c>
      <c r="C37" s="20"/>
      <c r="D37" s="12">
        <f t="shared" si="1"/>
        <v>1057528.06</v>
      </c>
      <c r="E37" s="20">
        <v>1372766.37</v>
      </c>
      <c r="F37" s="1">
        <f t="shared" si="2"/>
        <v>315238.31000000006</v>
      </c>
    </row>
    <row r="38" spans="1:6" x14ac:dyDescent="0.2">
      <c r="A38" s="19" t="s">
        <v>45</v>
      </c>
      <c r="B38" s="20">
        <v>0</v>
      </c>
      <c r="C38" s="20"/>
      <c r="D38" s="12">
        <f t="shared" si="1"/>
        <v>0</v>
      </c>
      <c r="E38" s="20">
        <v>11228.26</v>
      </c>
      <c r="F38" s="1">
        <f t="shared" si="2"/>
        <v>11228.26</v>
      </c>
    </row>
    <row r="39" spans="1:6" x14ac:dyDescent="0.2">
      <c r="A39" s="19" t="s">
        <v>46</v>
      </c>
      <c r="B39" s="20">
        <v>0</v>
      </c>
      <c r="C39" s="20"/>
      <c r="D39" s="12">
        <f t="shared" si="1"/>
        <v>0</v>
      </c>
      <c r="E39" s="20">
        <v>213950.59</v>
      </c>
      <c r="F39" s="1">
        <f t="shared" si="2"/>
        <v>213950.59</v>
      </c>
    </row>
    <row r="40" spans="1:6" x14ac:dyDescent="0.2">
      <c r="A40" s="19" t="s">
        <v>47</v>
      </c>
      <c r="B40" s="20">
        <v>0</v>
      </c>
      <c r="C40" s="20"/>
      <c r="D40" s="12">
        <f t="shared" si="1"/>
        <v>0</v>
      </c>
      <c r="E40" s="20">
        <v>14480.21</v>
      </c>
      <c r="F40" s="1">
        <f t="shared" si="2"/>
        <v>14480.21</v>
      </c>
    </row>
    <row r="41" spans="1:6" x14ac:dyDescent="0.2">
      <c r="A41" s="19" t="s">
        <v>29</v>
      </c>
      <c r="B41" s="20">
        <v>24465.18</v>
      </c>
      <c r="C41" s="20"/>
      <c r="D41" s="12">
        <f t="shared" si="1"/>
        <v>24465.18</v>
      </c>
      <c r="E41" s="20">
        <v>10517.24</v>
      </c>
      <c r="F41" s="1">
        <f t="shared" si="2"/>
        <v>-13947.94</v>
      </c>
    </row>
    <row r="42" spans="1:6" x14ac:dyDescent="0.2">
      <c r="A42" s="19" t="s">
        <v>30</v>
      </c>
      <c r="B42" s="20">
        <v>3503379.41</v>
      </c>
      <c r="C42" s="20"/>
      <c r="D42" s="12">
        <f t="shared" si="1"/>
        <v>3503379.41</v>
      </c>
      <c r="E42" s="20">
        <v>208054.12</v>
      </c>
      <c r="F42" s="1">
        <f t="shared" si="2"/>
        <v>-3295325.29</v>
      </c>
    </row>
    <row r="43" spans="1:6" x14ac:dyDescent="0.2">
      <c r="A43" s="19" t="s">
        <v>31</v>
      </c>
      <c r="B43" s="20">
        <v>363918.43</v>
      </c>
      <c r="C43" s="20"/>
      <c r="D43" s="12">
        <f t="shared" si="1"/>
        <v>363918.43</v>
      </c>
      <c r="E43" s="20">
        <v>1250949.8</v>
      </c>
      <c r="F43" s="1">
        <f t="shared" si="2"/>
        <v>887031.37000000011</v>
      </c>
    </row>
    <row r="44" spans="1:6" x14ac:dyDescent="0.2">
      <c r="A44" s="19" t="s">
        <v>48</v>
      </c>
      <c r="B44" s="20">
        <v>0</v>
      </c>
      <c r="C44" s="20"/>
      <c r="D44" s="12">
        <f t="shared" si="1"/>
        <v>0</v>
      </c>
      <c r="E44" s="20">
        <v>113210.77</v>
      </c>
      <c r="F44" s="1">
        <f t="shared" si="2"/>
        <v>113210.77</v>
      </c>
    </row>
    <row r="45" spans="1:6" x14ac:dyDescent="0.2">
      <c r="A45" s="19" t="s">
        <v>32</v>
      </c>
      <c r="B45" s="20">
        <v>180439.26</v>
      </c>
      <c r="C45" s="20"/>
      <c r="D45" s="12">
        <f t="shared" si="1"/>
        <v>180439.26</v>
      </c>
      <c r="E45" s="20">
        <v>17834.45</v>
      </c>
      <c r="F45" s="1">
        <f t="shared" si="2"/>
        <v>-162604.81</v>
      </c>
    </row>
    <row r="46" spans="1:6" x14ac:dyDescent="0.2">
      <c r="A46" s="19" t="s">
        <v>33</v>
      </c>
      <c r="B46" s="20">
        <v>0</v>
      </c>
      <c r="C46" s="20"/>
      <c r="D46" s="12">
        <f t="shared" si="1"/>
        <v>0</v>
      </c>
      <c r="E46" s="20">
        <v>805.95</v>
      </c>
      <c r="F46" s="1">
        <f t="shared" si="2"/>
        <v>805.95</v>
      </c>
    </row>
    <row r="47" spans="1:6" x14ac:dyDescent="0.2">
      <c r="A47" s="19" t="s">
        <v>49</v>
      </c>
      <c r="B47" s="20">
        <v>0</v>
      </c>
      <c r="C47" s="20"/>
      <c r="D47" s="12">
        <f t="shared" si="1"/>
        <v>0</v>
      </c>
      <c r="E47" s="20">
        <v>333333.33</v>
      </c>
      <c r="F47" s="1">
        <f t="shared" si="2"/>
        <v>333333.33</v>
      </c>
    </row>
    <row r="48" spans="1:6" x14ac:dyDescent="0.2">
      <c r="A48" s="19" t="s">
        <v>34</v>
      </c>
      <c r="B48" s="20">
        <v>134005.16</v>
      </c>
      <c r="C48" s="20"/>
      <c r="D48" s="12">
        <f t="shared" si="1"/>
        <v>134005.16</v>
      </c>
      <c r="E48" s="20">
        <v>26170.25</v>
      </c>
      <c r="F48" s="1">
        <f t="shared" si="2"/>
        <v>-107834.91</v>
      </c>
    </row>
    <row r="49" spans="1:6" x14ac:dyDescent="0.2">
      <c r="A49" s="19" t="s">
        <v>35</v>
      </c>
      <c r="B49" s="20">
        <v>4325.03</v>
      </c>
      <c r="C49" s="20"/>
      <c r="D49" s="12">
        <f t="shared" si="1"/>
        <v>4325.03</v>
      </c>
      <c r="E49" s="20">
        <v>594.42999999999995</v>
      </c>
      <c r="F49" s="1">
        <f t="shared" si="2"/>
        <v>-3730.6</v>
      </c>
    </row>
    <row r="50" spans="1:6" x14ac:dyDescent="0.2">
      <c r="A50" s="19" t="s">
        <v>36</v>
      </c>
      <c r="B50" s="20">
        <v>8121.3</v>
      </c>
      <c r="C50" s="20"/>
      <c r="D50" s="12">
        <f t="shared" si="1"/>
        <v>8121.3</v>
      </c>
      <c r="E50" s="20">
        <v>23233.08</v>
      </c>
      <c r="F50" s="1">
        <f t="shared" si="2"/>
        <v>15111.780000000002</v>
      </c>
    </row>
    <row r="51" spans="1:6" s="14" customFormat="1" x14ac:dyDescent="0.2">
      <c r="A51" s="19" t="s">
        <v>37</v>
      </c>
      <c r="B51" s="20">
        <v>19632.21</v>
      </c>
      <c r="C51" s="20"/>
      <c r="D51" s="12">
        <f t="shared" si="1"/>
        <v>19632.21</v>
      </c>
      <c r="E51" s="20">
        <v>4838</v>
      </c>
      <c r="F51" s="1">
        <f t="shared" si="2"/>
        <v>-14794.21</v>
      </c>
    </row>
    <row r="52" spans="1:6" s="14" customFormat="1" x14ac:dyDescent="0.2">
      <c r="A52" s="19" t="s">
        <v>38</v>
      </c>
      <c r="B52" s="20">
        <v>49970.71</v>
      </c>
      <c r="C52" s="20"/>
      <c r="D52" s="12">
        <f t="shared" si="1"/>
        <v>49970.71</v>
      </c>
      <c r="E52" s="20">
        <v>111402.8</v>
      </c>
      <c r="F52" s="1">
        <f t="shared" si="2"/>
        <v>61432.090000000004</v>
      </c>
    </row>
    <row r="53" spans="1:6" s="14" customFormat="1" x14ac:dyDescent="0.2">
      <c r="A53" s="19" t="s">
        <v>39</v>
      </c>
      <c r="B53" s="20">
        <v>600000</v>
      </c>
      <c r="C53" s="21"/>
      <c r="D53" s="12">
        <f t="shared" si="1"/>
        <v>600000</v>
      </c>
      <c r="E53" s="20">
        <v>600000</v>
      </c>
      <c r="F53" s="1">
        <f t="shared" si="2"/>
        <v>0</v>
      </c>
    </row>
    <row r="54" spans="1:6" s="16" customFormat="1" ht="15" x14ac:dyDescent="0.25">
      <c r="A54" s="15" t="s">
        <v>40</v>
      </c>
      <c r="B54" s="15">
        <f>SUM(B29:B53)</f>
        <v>14039377.750000002</v>
      </c>
      <c r="C54" s="15">
        <f>SUM(C29:C53)</f>
        <v>0</v>
      </c>
      <c r="D54" s="15">
        <f>SUM(D29:D53)</f>
        <v>14039377.750000002</v>
      </c>
      <c r="E54" s="15">
        <f>SUM(E29:E53)</f>
        <v>10024638.519999998</v>
      </c>
      <c r="F54" s="15">
        <f>SUM(F29:F53)</f>
        <v>-4014739.2300000004</v>
      </c>
    </row>
    <row r="56" spans="1:6" ht="15" x14ac:dyDescent="0.25">
      <c r="A56" s="22" t="s">
        <v>41</v>
      </c>
      <c r="B56" s="6">
        <f>+B23-B54</f>
        <v>0</v>
      </c>
      <c r="C56" s="6">
        <f>+C23-C54</f>
        <v>0</v>
      </c>
      <c r="D56" s="6">
        <f>+D23-D54</f>
        <v>0</v>
      </c>
      <c r="E56" s="6">
        <f>+E23-E54</f>
        <v>600576.87000000291</v>
      </c>
      <c r="F56" s="6">
        <f>+F23-F54</f>
        <v>600576.87000000058</v>
      </c>
    </row>
    <row r="60" spans="1:6" x14ac:dyDescent="0.2">
      <c r="E60" s="23"/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&amp;L&amp;F
&amp;A</oddHead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liquidació pública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San Martin Sola</dc:creator>
  <cp:lastModifiedBy>Alfons Hervas  Roque</cp:lastModifiedBy>
  <cp:lastPrinted>2016-11-08T10:47:48Z</cp:lastPrinted>
  <dcterms:created xsi:type="dcterms:W3CDTF">2016-04-13T14:05:00Z</dcterms:created>
  <dcterms:modified xsi:type="dcterms:W3CDTF">2016-11-08T10:47:55Z</dcterms:modified>
</cp:coreProperties>
</file>